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<sst xmlns="http://schemas.openxmlformats.org/spreadsheetml/2006/main" count="38" uniqueCount="38">
  <si>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</si>
  <si>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AUP025</t>
  </si>
  <si>
    <t xml:space="preserve">U</t>
  </si>
  <si>
    <t xml:space="preserve">Pou drenant prefabricat, de polietilè d'alta densitat.</t>
  </si>
  <si>
    <r>
      <rPr>
        <sz val="8.25"/>
        <color rgb="FF000000"/>
        <rFont val="Arial"/>
        <family val="2"/>
      </rPr>
      <t xml:space="preserve">Pou drenant, monobloc, amb microperforacions en la part superior, de polietilè d'alta densitat, model RDREN "RASAN", de 800 mm de diàmetre nominal i 1,5 m d'altura nominal, amb con reductor de 600 mm de diàmetre nominal en la boca, amb els "pates" instal·lats, base amb superfície llisa, una entrada amb maneguet d'unió amb junta elàstica de 400 mm de diàmetre i una sortida de 400 mm de diàmetre, amb tancament de marc i tapa de fosa classe D-400 segons UNE-EN 124, instal·lat en calçades de carrers, incloent les per vianants, o zones d'aparcament per a tot tipus de vehicles; sobre solera de 25 cm de gruix de formigó armat HA-30/B/20/XC4+XA2 lleugerament armada amb malla electrosoldada ME 20x20 Ø 8-8 B 500 T 6x2,20 UNE-EN 10080. Inclús material per a connexions i rematades i material elastòmer per a ajustament entre tapa i marc. El preu no inclou l'excavació, les bombes de buidatge ni el reblert perimetral posterior amb material de drenatge.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</si>
  <si>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</si>
  <si>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</si>
  <si>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</si>
  <si>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</si>
  <si>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</si>
  <si>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</si>
  <si>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</si>
  <si>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mt10haf010ernu</t>
  </si>
  <si>
    <t xml:space="preserve">m³</t>
  </si>
  <si>
    <t xml:space="preserve">Formigó HA-30/B/20/XC4+XA2, fabricat en central, amb ciment SR.</t>
  </si>
  <si>
    <t xml:space="preserve">mt07ame010n</t>
  </si>
  <si>
    <t xml:space="preserve">m²</t>
  </si>
  <si>
    <t xml:space="preserve">Malla electrosoldada ME 20x20 Ø 8-8 B 500 T 6x2,20 UNE-EN 10080.</t>
  </si>
  <si>
    <t xml:space="preserve">mt11ras160ja</t>
  </si>
  <si>
    <t xml:space="preserve">U</t>
  </si>
  <si>
    <t xml:space="preserve">Pou drenant, monobloc, amb microperforacions en la part superior, de polietilè d'alta densitat, model RDREN "RASAN", de 800 mm de diàmetre nominal i 1,5 m d'altura nominal, amb con reductor de 600 mm de diàmetre nominal en la boca, amb els "pates" instal·lats, base amb superfície llisa, una entrada amb maneguet d'unió amb junta elàstica de 400 mm de diàmetre i una sortida de 400 mm de diàmetre, segons UNE-EN 13598-2.</t>
  </si>
  <si>
    <t xml:space="preserve">mt46tpr010q</t>
  </si>
  <si>
    <t xml:space="preserve">U</t>
  </si>
  <si>
    <t xml:space="preserve">Tapa circular amb bloqueig mitjançant tres pestanyes i marc de foneria dúctil de 850 mm de diàmetre exterior i 100 mm d'altura, pas lliure de 600 mm, per pou, classe D-400 segons UNE-EN 124. Tapa revestida amb pintura bituminosa i marc proveït de junt d'insonorització de polietilè i dispositiu antirobatori.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</si>
  <si>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</si>
  <si>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</si>
  <si>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</si>
  <si>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</si>
  <si>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</si>
  <si>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</si>
  <si>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</si>
  <si>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</si>
  <si>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</si>
  <si>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</si>
  <si>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</si>
  <si>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</si>
  <si>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41,14€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</si>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</sst>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6.63" customWidth="1"/>
    <col min="5" max="5" width="73.10"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0.35</v>
      </c>
      <c r="G10" s="12">
        <v>115</v>
      </c>
      <c r="H10" s="12">
        <f ca="1">ROUND(INDIRECT(ADDRESS(ROW()+(0), COLUMN()+(-2), 1))*INDIRECT(ADDRESS(ROW()+(0), COLUMN()+(-1), 1)), 2)</f>
        <v>40.25</v>
      </c>
    </row>
    <row r="11" spans="1:8" ht="13.50" thickBot="1" customHeight="1">
      <c r="A11" s="1" t="s">
        <v>15</v>
      </c>
      <c r="B11" s="1"/>
      <c r="C11" s="1"/>
      <c r="D11" s="10" t="s">
        <v>16</v>
      </c>
      <c r="E11" s="1" t="s">
        <v>17</v>
      </c>
      <c r="F11" s="11">
        <v>1.25</v>
      </c>
      <c r="G11" s="12">
        <v>6.7</v>
      </c>
      <c r="H11" s="12">
        <f ca="1">ROUND(INDIRECT(ADDRESS(ROW()+(0), COLUMN()+(-2), 1))*INDIRECT(ADDRESS(ROW()+(0), COLUMN()+(-1), 1)), 2)</f>
        <v>8.38</v>
      </c>
    </row>
    <row r="12" spans="1:8" ht="66.00" thickBot="1" customHeight="1">
      <c r="A12" s="1" t="s">
        <v>18</v>
      </c>
      <c r="B12" s="1"/>
      <c r="C12" s="1"/>
      <c r="D12" s="10" t="s">
        <v>19</v>
      </c>
      <c r="E12" s="1" t="s">
        <v>20</v>
      </c>
      <c r="F12" s="11">
        <v>1</v>
      </c>
      <c r="G12" s="12">
        <v>782</v>
      </c>
      <c r="H12" s="12">
        <f ca="1">ROUND(INDIRECT(ADDRESS(ROW()+(0), COLUMN()+(-2), 1))*INDIRECT(ADDRESS(ROW()+(0), COLUMN()+(-1), 1)), 2)</f>
        <v>782</v>
      </c>
    </row>
    <row r="13" spans="1:8" ht="45.00" thickBot="1" customHeight="1">
      <c r="A13" s="1" t="s">
        <v>21</v>
      </c>
      <c r="B13" s="1"/>
      <c r="C13" s="1"/>
      <c r="D13" s="10" t="s">
        <v>22</v>
      </c>
      <c r="E13" s="1" t="s">
        <v>23</v>
      </c>
      <c r="F13" s="13">
        <v>1</v>
      </c>
      <c r="G13" s="14">
        <v>115</v>
      </c>
      <c r="H13" s="14">
        <f ca="1">ROUND(INDIRECT(ADDRESS(ROW()+(0), COLUMN()+(-2), 1))*INDIRECT(ADDRESS(ROW()+(0), COLUMN()+(-1), 1)), 2)</f>
        <v>115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945.63</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1.199</v>
      </c>
      <c r="G16" s="12">
        <v>28.42</v>
      </c>
      <c r="H16" s="12">
        <f ca="1">ROUND(INDIRECT(ADDRESS(ROW()+(0), COLUMN()+(-2), 1))*INDIRECT(ADDRESS(ROW()+(0), COLUMN()+(-1), 1)), 2)</f>
        <v>34.08</v>
      </c>
    </row>
    <row r="17" spans="1:8" ht="13.50" thickBot="1" customHeight="1">
      <c r="A17" s="1" t="s">
        <v>29</v>
      </c>
      <c r="B17" s="1"/>
      <c r="C17" s="1"/>
      <c r="D17" s="10" t="s">
        <v>30</v>
      </c>
      <c r="E17" s="1" t="s">
        <v>31</v>
      </c>
      <c r="F17" s="13">
        <v>1.199</v>
      </c>
      <c r="G17" s="14">
        <v>23.81</v>
      </c>
      <c r="H17" s="14">
        <f ca="1">ROUND(INDIRECT(ADDRESS(ROW()+(0), COLUMN()+(-2), 1))*INDIRECT(ADDRESS(ROW()+(0), COLUMN()+(-1), 1)), 2)</f>
        <v>28.55</v>
      </c>
    </row>
    <row r="18" spans="1:8" ht="13.50" thickBot="1" customHeight="1">
      <c r="A18" s="15"/>
      <c r="B18" s="15"/>
      <c r="C18" s="15"/>
      <c r="D18" s="15"/>
      <c r="E18" s="15"/>
      <c r="F18" s="9" t="s">
        <v>32</v>
      </c>
      <c r="G18" s="9"/>
      <c r="H18" s="17">
        <f ca="1">ROUND(SUM(INDIRECT(ADDRESS(ROW()+(-1), COLUMN()+(0), 1)),INDIRECT(ADDRESS(ROW()+(-2), COLUMN()+(0), 1))), 2)</f>
        <v>62.63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1008.26</v>
      </c>
      <c r="H20" s="14">
        <f ca="1">ROUND(INDIRECT(ADDRESS(ROW()+(0), COLUMN()+(-2), 1))*INDIRECT(ADDRESS(ROW()+(0), COLUMN()+(-1), 1))/100, 2)</f>
        <v>20.17</v>
      </c>
    </row>
    <row r="21" spans="1:8" ht="13.50" thickBot="1" customHeight="1">
      <c r="A21" s="21" t="s">
        <v>36</v>
      </c>
      <c r="B21" s="21"/>
      <c r="C21" s="21"/>
      <c r="D21" s="22"/>
      <c r="E21" s="23"/>
      <c r="F21" s="24" t="s">
        <v>37</v>
      </c>
      <c r="G21" s="25"/>
      <c r="H21" s="26">
        <f ca="1">ROUND(SUM(INDIRECT(ADDRESS(ROW()+(-1), COLUMN()+(0), 1)),INDIRECT(ADDRESS(ROW()+(-3), COLUMN()+(0), 1)),INDIRECT(ADDRESS(ROW()+(-7), COLUMN()+(0), 1))), 2)</f>
        <v>1028.43</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